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D2255830-A4D1-48C6-907D-F8D463FF2050}"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<sst xmlns="http://schemas.openxmlformats.org/spreadsheetml/2006/main" count="8065" uniqueCount="1828">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</sst>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J17" sqref="J17:L17"/>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320</v>
      </c>
      <c r="B10" s="251"/>
      <c r="C10" s="194" t="str">
        <f>VLOOKUP(A10,Listado!A6:R456,6,0)</f>
        <v>-</v>
      </c>
      <c r="D10" s="194"/>
      <c r="E10" s="194"/>
      <c r="F10" s="194"/>
      <c r="G10" s="194" t="str">
        <f>VLOOKUP(A10,Listado!A6:R456,7,0)</f>
        <v>Técnico/a 2</v>
      </c>
      <c r="H10" s="194"/>
      <c r="I10" s="244" t="str">
        <f>VLOOKUP(A10,Listado!A6:R456,2,0)</f>
        <v>Técnico de licitaciones</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49.4" customHeight="1" thickTop="1" thickBot="1">
      <c r="A17" s="234" t="str">
        <f>VLOOKUP(A10,Listado!A6:R456,18,0)</f>
        <v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167"/>
      <c r="E94" s="167"/>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168" t="s">
        <v>284</v>
      </c>
      <c r="G96" s="168"/>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BXfTpY/rOeX+h3gFRQXFF/T36HhQ6usmwW6z/q4TH7y9uusY/qYObhBT5ubbPQCu+ISANbE3hjYn+S4QjORlTg==" saltValue="NjQvhD/P3uzj+/spcwrox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2022-10-10T16:13:23Z</dcterms:modified>
</cp:coreProperties>
</file>